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-10\Desktop\KS MZPN\"/>
    </mc:Choice>
  </mc:AlternateContent>
  <xr:revisionPtr revIDLastSave="0" documentId="8_{782BE462-1BA9-4611-8C3B-F8FA45111F75}" xr6:coauthVersionLast="47" xr6:coauthVersionMax="47" xr10:uidLastSave="{00000000-0000-0000-0000-000000000000}"/>
  <bookViews>
    <workbookView xWindow="-98" yWindow="-98" windowWidth="19396" windowHeight="10996" xr2:uid="{EE9EA110-CB5A-4F15-AC2F-941D0C2ABDC3}"/>
  </bookViews>
  <sheets>
    <sheet name="2024" sheetId="1" r:id="rId1"/>
  </sheets>
  <definedNames>
    <definedName name="_xlnm.Print_Area" localSheetId="0">'2024'!$A$1:$G$81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1" i="1" l="1"/>
  <c r="E81" i="1" s="1"/>
  <c r="F81" i="1" s="1"/>
  <c r="G81" i="1" s="1"/>
  <c r="D80" i="1"/>
  <c r="E80" i="1" s="1"/>
  <c r="F80" i="1" s="1"/>
  <c r="G80" i="1" s="1"/>
  <c r="D77" i="1"/>
  <c r="E77" i="1" s="1"/>
  <c r="F77" i="1" s="1"/>
  <c r="G77" i="1" s="1"/>
  <c r="D76" i="1"/>
  <c r="E76" i="1" s="1"/>
  <c r="F76" i="1" s="1"/>
  <c r="G76" i="1" s="1"/>
  <c r="D74" i="1"/>
  <c r="E74" i="1" s="1"/>
  <c r="F74" i="1" s="1"/>
  <c r="G74" i="1" s="1"/>
  <c r="D73" i="1"/>
  <c r="E73" i="1" s="1"/>
  <c r="F73" i="1" s="1"/>
  <c r="G73" i="1" s="1"/>
  <c r="D71" i="1"/>
  <c r="E71" i="1" s="1"/>
  <c r="F71" i="1" s="1"/>
  <c r="G71" i="1" s="1"/>
  <c r="D70" i="1"/>
  <c r="E70" i="1" s="1"/>
  <c r="F70" i="1" s="1"/>
  <c r="G70" i="1" s="1"/>
  <c r="D68" i="1"/>
  <c r="E68" i="1" s="1"/>
  <c r="F68" i="1" s="1"/>
  <c r="G68" i="1" s="1"/>
  <c r="D67" i="1"/>
  <c r="E67" i="1" s="1"/>
  <c r="F67" i="1" s="1"/>
  <c r="G67" i="1" s="1"/>
  <c r="D65" i="1"/>
  <c r="E65" i="1" s="1"/>
  <c r="F65" i="1" s="1"/>
  <c r="G65" i="1" s="1"/>
  <c r="D64" i="1"/>
  <c r="E64" i="1" s="1"/>
  <c r="F64" i="1" s="1"/>
  <c r="G64" i="1" s="1"/>
  <c r="D62" i="1"/>
  <c r="E62" i="1" s="1"/>
  <c r="F62" i="1" s="1"/>
  <c r="G62" i="1" s="1"/>
  <c r="D61" i="1"/>
  <c r="E61" i="1" s="1"/>
  <c r="F61" i="1" s="1"/>
  <c r="G61" i="1" s="1"/>
  <c r="D59" i="1"/>
  <c r="E59" i="1" s="1"/>
  <c r="F59" i="1" s="1"/>
  <c r="G59" i="1" s="1"/>
  <c r="D58" i="1"/>
  <c r="E58" i="1" s="1"/>
  <c r="F58" i="1" s="1"/>
  <c r="G58" i="1" s="1"/>
  <c r="D55" i="1"/>
  <c r="E55" i="1" s="1"/>
  <c r="F55" i="1" s="1"/>
  <c r="G55" i="1" s="1"/>
  <c r="D54" i="1"/>
  <c r="E54" i="1" s="1"/>
  <c r="F54" i="1" s="1"/>
  <c r="G54" i="1" s="1"/>
  <c r="D52" i="1"/>
  <c r="E52" i="1" s="1"/>
  <c r="F52" i="1" s="1"/>
  <c r="G52" i="1" s="1"/>
  <c r="D51" i="1"/>
  <c r="E51" i="1" s="1"/>
  <c r="F51" i="1" s="1"/>
  <c r="G51" i="1" s="1"/>
  <c r="D49" i="1"/>
  <c r="E49" i="1" s="1"/>
  <c r="F49" i="1" s="1"/>
  <c r="G49" i="1" s="1"/>
  <c r="D48" i="1"/>
  <c r="E48" i="1" s="1"/>
  <c r="F48" i="1" s="1"/>
  <c r="G48" i="1" s="1"/>
  <c r="D46" i="1"/>
  <c r="E46" i="1" s="1"/>
  <c r="F46" i="1" s="1"/>
  <c r="G46" i="1" s="1"/>
  <c r="D45" i="1"/>
  <c r="E45" i="1" s="1"/>
  <c r="F45" i="1" s="1"/>
  <c r="G45" i="1" s="1"/>
  <c r="D43" i="1"/>
  <c r="E43" i="1" s="1"/>
  <c r="F43" i="1" s="1"/>
  <c r="G43" i="1" s="1"/>
  <c r="D42" i="1"/>
  <c r="E42" i="1" s="1"/>
  <c r="F42" i="1" s="1"/>
  <c r="G42" i="1" s="1"/>
  <c r="D40" i="1"/>
  <c r="E40" i="1" s="1"/>
  <c r="F40" i="1" s="1"/>
  <c r="G40" i="1" s="1"/>
  <c r="D39" i="1"/>
  <c r="E39" i="1" s="1"/>
  <c r="F39" i="1" s="1"/>
  <c r="G39" i="1" s="1"/>
  <c r="D36" i="1"/>
  <c r="E36" i="1" s="1"/>
  <c r="F36" i="1" s="1"/>
  <c r="G36" i="1" s="1"/>
  <c r="D35" i="1"/>
  <c r="E35" i="1" s="1"/>
  <c r="F35" i="1" s="1"/>
  <c r="G35" i="1" s="1"/>
  <c r="D33" i="1"/>
  <c r="E33" i="1" s="1"/>
  <c r="F33" i="1" s="1"/>
  <c r="G33" i="1" s="1"/>
  <c r="D32" i="1"/>
  <c r="E32" i="1" s="1"/>
  <c r="F32" i="1" s="1"/>
  <c r="G32" i="1" s="1"/>
  <c r="D30" i="1"/>
  <c r="E30" i="1" s="1"/>
  <c r="F30" i="1" s="1"/>
  <c r="G30" i="1" s="1"/>
  <c r="D29" i="1"/>
  <c r="E29" i="1" s="1"/>
  <c r="F29" i="1" s="1"/>
  <c r="G29" i="1" s="1"/>
  <c r="D26" i="1"/>
  <c r="E26" i="1" s="1"/>
  <c r="F26" i="1" s="1"/>
  <c r="G26" i="1" s="1"/>
  <c r="D25" i="1"/>
  <c r="E25" i="1" s="1"/>
  <c r="F25" i="1" s="1"/>
  <c r="G25" i="1" s="1"/>
  <c r="D23" i="1"/>
  <c r="E23" i="1" s="1"/>
  <c r="F23" i="1" s="1"/>
  <c r="G23" i="1" s="1"/>
  <c r="D22" i="1"/>
  <c r="E22" i="1" s="1"/>
  <c r="F22" i="1" s="1"/>
  <c r="G22" i="1" s="1"/>
  <c r="D20" i="1"/>
  <c r="E20" i="1" s="1"/>
  <c r="F20" i="1" s="1"/>
  <c r="G20" i="1" s="1"/>
  <c r="D19" i="1"/>
  <c r="E19" i="1" s="1"/>
  <c r="F19" i="1" s="1"/>
  <c r="G19" i="1" s="1"/>
  <c r="D17" i="1"/>
  <c r="E17" i="1" s="1"/>
  <c r="F17" i="1" s="1"/>
  <c r="G17" i="1" s="1"/>
  <c r="D16" i="1"/>
  <c r="E16" i="1" s="1"/>
  <c r="F16" i="1" s="1"/>
  <c r="G16" i="1" s="1"/>
  <c r="D14" i="1"/>
  <c r="E14" i="1" s="1"/>
  <c r="F14" i="1" s="1"/>
  <c r="G14" i="1" s="1"/>
  <c r="D13" i="1"/>
  <c r="E13" i="1" s="1"/>
  <c r="F13" i="1" s="1"/>
  <c r="G13" i="1" s="1"/>
  <c r="D11" i="1"/>
  <c r="E11" i="1" s="1"/>
  <c r="F11" i="1" s="1"/>
  <c r="G11" i="1" s="1"/>
  <c r="D10" i="1"/>
  <c r="E10" i="1" s="1"/>
  <c r="F10" i="1" s="1"/>
  <c r="G10" i="1" s="1"/>
  <c r="D8" i="1"/>
  <c r="E8" i="1" s="1"/>
  <c r="F8" i="1" s="1"/>
  <c r="G8" i="1" s="1"/>
  <c r="D7" i="1"/>
  <c r="E7" i="1" s="1"/>
  <c r="F7" i="1" s="1"/>
  <c r="G7" i="1" s="1"/>
</calcChain>
</file>

<file path=xl/sharedStrings.xml><?xml version="1.0" encoding="utf-8"?>
<sst xmlns="http://schemas.openxmlformats.org/spreadsheetml/2006/main" count="85" uniqueCount="41">
  <si>
    <t>EKWIWALENTY SĘDZIOWSKIE NA 2024 ROK</t>
  </si>
  <si>
    <t>LP</t>
  </si>
  <si>
    <t>ROZGRYWKI</t>
  </si>
  <si>
    <t xml:space="preserve">RYCZAŁT BRUTTO </t>
  </si>
  <si>
    <t>KOSZTY UZYSKANIA PRZYCHODU</t>
  </si>
  <si>
    <t>KWOTA DO OPODATKOWANIA</t>
  </si>
  <si>
    <t>PODATEK 12%</t>
  </si>
  <si>
    <t>EKWIWALENT NETTO</t>
  </si>
  <si>
    <t>IV Liga</t>
  </si>
  <si>
    <t>SĘDZIA</t>
  </si>
  <si>
    <t>V Liga</t>
  </si>
  <si>
    <t>Liga Okręgowa</t>
  </si>
  <si>
    <t>A-klasa</t>
  </si>
  <si>
    <t>B-klasa</t>
  </si>
  <si>
    <t>Ekstraliga U19 i U18 (A1, A2)</t>
  </si>
  <si>
    <t>ASYSTENT</t>
  </si>
  <si>
    <t>Ekstraliga U17 i U16 (B1, B2)</t>
  </si>
  <si>
    <t>Ekstraliga U15 i U14 (C1, C2)</t>
  </si>
  <si>
    <t>Ekstraliga Juniorek</t>
  </si>
  <si>
    <t xml:space="preserve">MLJ U19 i U18 (A1, A2) </t>
  </si>
  <si>
    <t xml:space="preserve">MLJ U17 i U16 (B1, B2) </t>
  </si>
  <si>
    <t xml:space="preserve">MLT U15 i U14 (C1, C2) </t>
  </si>
  <si>
    <t>Ekstraliga Trampkarek</t>
  </si>
  <si>
    <t xml:space="preserve">OLJ U19 i U18 (A1, A2) </t>
  </si>
  <si>
    <t xml:space="preserve">OLJ U17 i U16 (B1, B2) </t>
  </si>
  <si>
    <t xml:space="preserve">OLT U15 i U14 (C1, C2) </t>
  </si>
  <si>
    <t>U13 i U12 (D1, D2) i niższe</t>
  </si>
  <si>
    <t xml:space="preserve">III / IV liga kobiet </t>
  </si>
  <si>
    <t>ZAWODY SPARINGOWE</t>
  </si>
  <si>
    <t xml:space="preserve">Ekstraklasa </t>
  </si>
  <si>
    <t xml:space="preserve">I liga </t>
  </si>
  <si>
    <t xml:space="preserve">II liga </t>
  </si>
  <si>
    <t xml:space="preserve">III liga </t>
  </si>
  <si>
    <t xml:space="preserve">IV i V liga </t>
  </si>
  <si>
    <t>Pozostałe seniorskie klasy rozgrywkowe</t>
  </si>
  <si>
    <t>Zespoły młodzieżowe</t>
  </si>
  <si>
    <t>Futsal</t>
  </si>
  <si>
    <t>1.</t>
  </si>
  <si>
    <t xml:space="preserve">Futsal III liga </t>
  </si>
  <si>
    <t>CZASOWY/OBSERWATOR</t>
  </si>
  <si>
    <t>SĘDZIA AS/OBSERWATOR/DELEGAT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</si>
</sst>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"/>
  </numFmts>
  <fonts count="11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5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79998168889431442"/>
        <bgColor indexed="47"/>
      </patternFill>
    </fill>
    <fill>
      <patternFill patternType="solid">
        <fgColor theme="9" tint="0.79998168889431442"/>
        <bgColor indexed="34"/>
      </patternFill>
    </fill>
    <fill>
      <patternFill patternType="solid">
        <fgColor indexed="31"/>
        <bgColor indexed="47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0" tint="-0.14999847407452621"/>
        <bgColor indexed="47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2" xfId="0" applyBorder="1"/>
    <xf numFmtId="0" fontId="2" fillId="2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left" vertical="center"/>
    </xf>
    <xf numFmtId="0" fontId="4" fillId="5" borderId="4" xfId="0" applyFont="1" applyFill="1" applyBorder="1" applyAlignment="1">
      <alignment horizontal="center" vertical="center"/>
    </xf>
    <xf numFmtId="9" fontId="3" fillId="5" borderId="4" xfId="1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1" fontId="3" fillId="5" borderId="4" xfId="0" applyNumberFormat="1" applyFont="1" applyFill="1" applyBorder="1" applyAlignment="1">
      <alignment horizontal="center" vertical="center"/>
    </xf>
    <xf numFmtId="1" fontId="3" fillId="6" borderId="4" xfId="0" applyNumberFormat="1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 wrapText="1"/>
    </xf>
    <xf numFmtId="0" fontId="3" fillId="5" borderId="4" xfId="0" applyFont="1" applyFill="1" applyBorder="1" applyAlignment="1">
      <alignment horizontal="center" wrapText="1"/>
    </xf>
    <xf numFmtId="0" fontId="3" fillId="5" borderId="4" xfId="0" applyFont="1" applyFill="1" applyBorder="1" applyAlignment="1">
      <alignment horizontal="left"/>
    </xf>
    <xf numFmtId="0" fontId="3" fillId="0" borderId="4" xfId="0" applyFont="1" applyBorder="1" applyAlignment="1">
      <alignment horizontal="left"/>
    </xf>
    <xf numFmtId="0" fontId="5" fillId="4" borderId="4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 wrapText="1"/>
    </xf>
    <xf numFmtId="1" fontId="6" fillId="6" borderId="4" xfId="0" applyNumberFormat="1" applyFont="1" applyFill="1" applyBorder="1" applyAlignment="1">
      <alignment horizontal="center" vertical="center" shrinkToFit="1"/>
    </xf>
    <xf numFmtId="0" fontId="5" fillId="4" borderId="4" xfId="0" applyFont="1" applyFill="1" applyBorder="1" applyAlignment="1">
      <alignment horizontal="center" vertical="top"/>
    </xf>
    <xf numFmtId="164" fontId="7" fillId="7" borderId="4" xfId="0" applyNumberFormat="1" applyFont="1" applyFill="1" applyBorder="1" applyAlignment="1">
      <alignment horizontal="left" vertical="top" shrinkToFit="1"/>
    </xf>
    <xf numFmtId="0" fontId="8" fillId="7" borderId="4" xfId="0" applyFont="1" applyFill="1" applyBorder="1" applyAlignment="1">
      <alignment horizontal="left" vertical="top" wrapText="1"/>
    </xf>
    <xf numFmtId="0" fontId="9" fillId="7" borderId="4" xfId="0" applyFont="1" applyFill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left"/>
    </xf>
    <xf numFmtId="0" fontId="0" fillId="0" borderId="0" xfId="0" applyAlignment="1">
      <alignment horizontal="center"/>
    </xf>
    <xf numFmtId="1" fontId="0" fillId="0" borderId="0" xfId="0" applyNumberFormat="1"/>
    <xf numFmtId="1" fontId="4" fillId="0" borderId="4" xfId="0" applyNumberFormat="1" applyFont="1" applyBorder="1" applyAlignment="1">
      <alignment horizontal="center" vertical="center"/>
    </xf>
    <xf numFmtId="1" fontId="4" fillId="5" borderId="4" xfId="0" applyNumberFormat="1" applyFont="1" applyFill="1" applyBorder="1" applyAlignment="1">
      <alignment horizontal="center" vertical="center"/>
    </xf>
    <xf numFmtId="1" fontId="10" fillId="0" borderId="4" xfId="0" applyNumberFormat="1" applyFont="1" applyBorder="1" applyAlignment="1">
      <alignment horizontal="center" vertical="center" shrinkToFit="1"/>
    </xf>
    <xf numFmtId="0" fontId="3" fillId="8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AC254-91A0-4659-B59D-4B51C5B4913E}">
  <sheetPr>
    <pageSetUpPr fitToPage="1"/>
  </sheetPr>
  <dimension ref="A1:G82"/>
  <sheetViews>
    <sheetView tabSelected="1" zoomScale="80" zoomScaleNormal="80" workbookViewId="0">
      <selection activeCell="C20" sqref="C20"/>
    </sheetView>
  </sheetViews>
  <sheetFormatPr defaultColWidth="11.59765625" defaultRowHeight="12.75" x14ac:dyDescent="0.35"/>
  <cols>
    <col min="1" max="1" width="3.265625" style="28" bestFit="1" customWidth="1"/>
    <col min="2" max="2" width="29.33203125" style="29" customWidth="1"/>
    <col min="3" max="3" width="12.796875" customWidth="1"/>
    <col min="4" max="4" width="19.33203125" customWidth="1"/>
    <col min="5" max="5" width="17.6640625" customWidth="1"/>
    <col min="6" max="6" width="9.53125" customWidth="1"/>
    <col min="7" max="7" width="13.73046875" customWidth="1"/>
  </cols>
  <sheetData>
    <row r="1" spans="1:7" s="2" customFormat="1" x14ac:dyDescent="0.35">
      <c r="A1" s="1" t="s">
        <v>0</v>
      </c>
      <c r="B1" s="1"/>
      <c r="C1" s="1"/>
      <c r="D1" s="1"/>
      <c r="E1" s="1"/>
      <c r="F1" s="1"/>
      <c r="G1" s="1"/>
    </row>
    <row r="2" spans="1:7" s="2" customFormat="1" x14ac:dyDescent="0.35">
      <c r="A2" s="3"/>
      <c r="B2" s="3"/>
      <c r="C2" s="3"/>
      <c r="D2" s="3"/>
      <c r="E2" s="3"/>
      <c r="F2" s="3"/>
      <c r="G2" s="3"/>
    </row>
    <row r="3" spans="1:7" s="2" customFormat="1" x14ac:dyDescent="0.35">
      <c r="A3" s="35" t="s">
        <v>1</v>
      </c>
      <c r="B3" s="36" t="s">
        <v>2</v>
      </c>
      <c r="C3" s="36" t="s">
        <v>3</v>
      </c>
      <c r="D3" s="36" t="s">
        <v>4</v>
      </c>
      <c r="E3" s="36" t="s">
        <v>5</v>
      </c>
      <c r="F3" s="36" t="s">
        <v>6</v>
      </c>
      <c r="G3" s="36" t="s">
        <v>7</v>
      </c>
    </row>
    <row r="4" spans="1:7" x14ac:dyDescent="0.35">
      <c r="A4" s="35"/>
      <c r="B4" s="36"/>
      <c r="C4" s="36"/>
      <c r="D4" s="36"/>
      <c r="E4" s="36"/>
      <c r="F4" s="36"/>
      <c r="G4" s="36"/>
    </row>
    <row r="5" spans="1:7" x14ac:dyDescent="0.35">
      <c r="A5" s="35"/>
      <c r="B5" s="36"/>
      <c r="C5" s="36"/>
      <c r="D5" s="36"/>
      <c r="E5" s="36"/>
      <c r="F5" s="36"/>
      <c r="G5" s="36"/>
    </row>
    <row r="6" spans="1:7" ht="14.25" x14ac:dyDescent="0.35">
      <c r="A6" s="4">
        <v>1</v>
      </c>
      <c r="B6" s="5" t="s">
        <v>8</v>
      </c>
      <c r="C6" s="6"/>
      <c r="D6" s="34"/>
      <c r="E6" s="34"/>
      <c r="F6" s="7"/>
      <c r="G6" s="7"/>
    </row>
    <row r="7" spans="1:7" ht="14.25" x14ac:dyDescent="0.35">
      <c r="A7" s="8"/>
      <c r="B7" s="9" t="s">
        <v>9</v>
      </c>
      <c r="C7" s="31">
        <v>360</v>
      </c>
      <c r="D7" s="11">
        <f>C7*0.2</f>
        <v>72</v>
      </c>
      <c r="E7" s="10">
        <f>C7-D7</f>
        <v>288</v>
      </c>
      <c r="F7" s="10">
        <f>E7*0.12</f>
        <v>34.56</v>
      </c>
      <c r="G7" s="31">
        <f>C7-F7</f>
        <v>325.44</v>
      </c>
    </row>
    <row r="8" spans="1:7" ht="14.25" x14ac:dyDescent="0.35">
      <c r="A8" s="8"/>
      <c r="B8" s="9" t="s">
        <v>40</v>
      </c>
      <c r="C8" s="31">
        <v>250</v>
      </c>
      <c r="D8" s="11">
        <f>C8*0.2</f>
        <v>50</v>
      </c>
      <c r="E8" s="10">
        <f>C8-D8</f>
        <v>200</v>
      </c>
      <c r="F8" s="10">
        <f>E8*0.12</f>
        <v>24</v>
      </c>
      <c r="G8" s="31">
        <f>C8-F8</f>
        <v>226</v>
      </c>
    </row>
    <row r="9" spans="1:7" ht="14.25" x14ac:dyDescent="0.35">
      <c r="A9" s="4">
        <v>2</v>
      </c>
      <c r="B9" s="5" t="s">
        <v>10</v>
      </c>
      <c r="C9" s="32"/>
      <c r="D9" s="13"/>
      <c r="E9" s="13"/>
      <c r="F9" s="12"/>
      <c r="G9" s="32"/>
    </row>
    <row r="10" spans="1:7" ht="14.25" x14ac:dyDescent="0.35">
      <c r="A10" s="8"/>
      <c r="B10" s="9" t="s">
        <v>9</v>
      </c>
      <c r="C10" s="31">
        <v>330</v>
      </c>
      <c r="D10" s="11">
        <f>C10*0.2</f>
        <v>66</v>
      </c>
      <c r="E10" s="10">
        <f>C10-D10</f>
        <v>264</v>
      </c>
      <c r="F10" s="10">
        <f>E10*0.12</f>
        <v>31.68</v>
      </c>
      <c r="G10" s="31">
        <f>C10-F10</f>
        <v>298.32</v>
      </c>
    </row>
    <row r="11" spans="1:7" ht="14.25" x14ac:dyDescent="0.35">
      <c r="A11" s="8"/>
      <c r="B11" s="9" t="s">
        <v>40</v>
      </c>
      <c r="C11" s="31">
        <v>240</v>
      </c>
      <c r="D11" s="11">
        <f>C11*0.2</f>
        <v>48</v>
      </c>
      <c r="E11" s="10">
        <f>C11-D11</f>
        <v>192</v>
      </c>
      <c r="F11" s="10">
        <f>E11*0.12</f>
        <v>23.04</v>
      </c>
      <c r="G11" s="31">
        <f>C11-F11</f>
        <v>216.96</v>
      </c>
    </row>
    <row r="12" spans="1:7" ht="14.25" x14ac:dyDescent="0.35">
      <c r="A12" s="4">
        <v>3</v>
      </c>
      <c r="B12" s="5" t="s">
        <v>11</v>
      </c>
      <c r="C12" s="32"/>
      <c r="D12" s="13"/>
      <c r="E12" s="13"/>
      <c r="F12" s="12"/>
      <c r="G12" s="32"/>
    </row>
    <row r="13" spans="1:7" ht="14.25" x14ac:dyDescent="0.35">
      <c r="A13" s="8"/>
      <c r="B13" s="9" t="s">
        <v>9</v>
      </c>
      <c r="C13" s="31">
        <v>295</v>
      </c>
      <c r="D13" s="11">
        <f>C13*0.2</f>
        <v>59</v>
      </c>
      <c r="E13" s="10">
        <f>C13-D13</f>
        <v>236</v>
      </c>
      <c r="F13" s="10">
        <f>E13*0.12</f>
        <v>28.32</v>
      </c>
      <c r="G13" s="31">
        <f>C13-F13</f>
        <v>266.68</v>
      </c>
    </row>
    <row r="14" spans="1:7" ht="14.25" x14ac:dyDescent="0.35">
      <c r="A14" s="8"/>
      <c r="B14" s="9" t="s">
        <v>40</v>
      </c>
      <c r="C14" s="31">
        <v>225</v>
      </c>
      <c r="D14" s="11">
        <f>C14*0.2</f>
        <v>45</v>
      </c>
      <c r="E14" s="10">
        <f>C14-D14</f>
        <v>180</v>
      </c>
      <c r="F14" s="10">
        <f>E14*0.12</f>
        <v>21.599999999999998</v>
      </c>
      <c r="G14" s="31">
        <f>C14-F14</f>
        <v>203.4</v>
      </c>
    </row>
    <row r="15" spans="1:7" ht="14.25" x14ac:dyDescent="0.35">
      <c r="A15" s="4">
        <v>4</v>
      </c>
      <c r="B15" s="5" t="s">
        <v>12</v>
      </c>
      <c r="C15" s="32"/>
      <c r="D15" s="13"/>
      <c r="E15" s="13"/>
      <c r="F15" s="12"/>
      <c r="G15" s="32"/>
    </row>
    <row r="16" spans="1:7" ht="14.25" x14ac:dyDescent="0.35">
      <c r="A16" s="8"/>
      <c r="B16" s="9" t="s">
        <v>9</v>
      </c>
      <c r="C16" s="31">
        <v>230</v>
      </c>
      <c r="D16" s="11">
        <f>C16*0.2</f>
        <v>46</v>
      </c>
      <c r="E16" s="10">
        <f t="shared" ref="E16:E17" si="0">C16-D16</f>
        <v>184</v>
      </c>
      <c r="F16" s="10">
        <f>E16*0.12</f>
        <v>22.08</v>
      </c>
      <c r="G16" s="31">
        <f>C16-F16</f>
        <v>207.92000000000002</v>
      </c>
    </row>
    <row r="17" spans="1:7" ht="14.25" x14ac:dyDescent="0.35">
      <c r="A17" s="8"/>
      <c r="B17" s="9" t="s">
        <v>40</v>
      </c>
      <c r="C17" s="31">
        <v>165</v>
      </c>
      <c r="D17" s="11">
        <f>C17*0.2</f>
        <v>33</v>
      </c>
      <c r="E17" s="10">
        <f t="shared" si="0"/>
        <v>132</v>
      </c>
      <c r="F17" s="10">
        <f>E17*0.12</f>
        <v>15.84</v>
      </c>
      <c r="G17" s="31">
        <f>C17-F17</f>
        <v>149.16</v>
      </c>
    </row>
    <row r="18" spans="1:7" ht="14.25" x14ac:dyDescent="0.35">
      <c r="A18" s="4">
        <v>5</v>
      </c>
      <c r="B18" s="5" t="s">
        <v>13</v>
      </c>
      <c r="C18" s="32"/>
      <c r="D18" s="13"/>
      <c r="E18" s="13"/>
      <c r="F18" s="12"/>
      <c r="G18" s="32"/>
    </row>
    <row r="19" spans="1:7" ht="14.25" x14ac:dyDescent="0.35">
      <c r="A19" s="8"/>
      <c r="B19" s="9" t="s">
        <v>9</v>
      </c>
      <c r="C19" s="31">
        <v>205</v>
      </c>
      <c r="D19" s="11">
        <f>C19*0.2</f>
        <v>41</v>
      </c>
      <c r="E19" s="10">
        <f>C19-D19</f>
        <v>164</v>
      </c>
      <c r="F19" s="10">
        <f>E19*0.12</f>
        <v>19.68</v>
      </c>
      <c r="G19" s="31">
        <f>C19-F19</f>
        <v>185.32</v>
      </c>
    </row>
    <row r="20" spans="1:7" ht="14.25" x14ac:dyDescent="0.35">
      <c r="A20" s="8"/>
      <c r="B20" s="9" t="s">
        <v>40</v>
      </c>
      <c r="C20" s="31">
        <v>140</v>
      </c>
      <c r="D20" s="11">
        <f>C20*0.2</f>
        <v>28</v>
      </c>
      <c r="E20" s="10">
        <f>C20-D20</f>
        <v>112</v>
      </c>
      <c r="F20" s="10">
        <f>E20*0.12</f>
        <v>13.44</v>
      </c>
      <c r="G20" s="31">
        <f>C20-F20</f>
        <v>126.56</v>
      </c>
    </row>
    <row r="21" spans="1:7" ht="14.25" x14ac:dyDescent="0.35">
      <c r="A21" s="4">
        <v>6</v>
      </c>
      <c r="B21" s="5" t="s">
        <v>14</v>
      </c>
      <c r="C21" s="32"/>
      <c r="D21" s="13"/>
      <c r="E21" s="13"/>
      <c r="F21" s="12"/>
      <c r="G21" s="32"/>
    </row>
    <row r="22" spans="1:7" ht="14.25" x14ac:dyDescent="0.35">
      <c r="A22" s="8"/>
      <c r="B22" s="9" t="s">
        <v>9</v>
      </c>
      <c r="C22" s="31">
        <v>220.00000000000003</v>
      </c>
      <c r="D22" s="11">
        <f>C22*0.2</f>
        <v>44.000000000000007</v>
      </c>
      <c r="E22" s="10">
        <f>C22-D22</f>
        <v>176.00000000000003</v>
      </c>
      <c r="F22" s="10">
        <f>E22*0.12</f>
        <v>21.12</v>
      </c>
      <c r="G22" s="31">
        <f>C22-F22</f>
        <v>198.88000000000002</v>
      </c>
    </row>
    <row r="23" spans="1:7" ht="14.25" x14ac:dyDescent="0.35">
      <c r="A23" s="8"/>
      <c r="B23" s="9" t="s">
        <v>15</v>
      </c>
      <c r="C23" s="31">
        <v>160</v>
      </c>
      <c r="D23" s="11">
        <f>C23*0.2</f>
        <v>32</v>
      </c>
      <c r="E23" s="10">
        <f>C23-D23</f>
        <v>128</v>
      </c>
      <c r="F23" s="10">
        <f>E23*0.12</f>
        <v>15.36</v>
      </c>
      <c r="G23" s="31">
        <f>C23-F23</f>
        <v>144.63999999999999</v>
      </c>
    </row>
    <row r="24" spans="1:7" ht="14.25" x14ac:dyDescent="0.45">
      <c r="A24" s="4">
        <v>7</v>
      </c>
      <c r="B24" s="14" t="s">
        <v>16</v>
      </c>
      <c r="C24" s="32"/>
      <c r="D24" s="13"/>
      <c r="E24" s="13"/>
      <c r="F24" s="12"/>
      <c r="G24" s="32"/>
    </row>
    <row r="25" spans="1:7" ht="14.25" x14ac:dyDescent="0.35">
      <c r="A25" s="8"/>
      <c r="B25" s="9" t="s">
        <v>9</v>
      </c>
      <c r="C25" s="31">
        <v>205</v>
      </c>
      <c r="D25" s="11">
        <f>C25*0.2</f>
        <v>41</v>
      </c>
      <c r="E25" s="10">
        <f>C25-D25</f>
        <v>164</v>
      </c>
      <c r="F25" s="10">
        <f>E25*0.12</f>
        <v>19.68</v>
      </c>
      <c r="G25" s="31">
        <f>C25-F25</f>
        <v>185.32</v>
      </c>
    </row>
    <row r="26" spans="1:7" ht="14.25" x14ac:dyDescent="0.35">
      <c r="A26" s="8"/>
      <c r="B26" s="9" t="s">
        <v>15</v>
      </c>
      <c r="C26" s="31">
        <v>150</v>
      </c>
      <c r="D26" s="11">
        <f>C26*0.2</f>
        <v>30</v>
      </c>
      <c r="E26" s="10">
        <f>C26-D26</f>
        <v>120</v>
      </c>
      <c r="F26" s="10">
        <f>E26*0.12</f>
        <v>14.399999999999999</v>
      </c>
      <c r="G26" s="31">
        <f>C26-F26</f>
        <v>135.6</v>
      </c>
    </row>
    <row r="27" spans="1:7" ht="14.25" x14ac:dyDescent="0.35">
      <c r="A27" s="4">
        <v>8</v>
      </c>
      <c r="B27" s="5" t="s">
        <v>17</v>
      </c>
      <c r="C27" s="12"/>
      <c r="D27" s="13"/>
      <c r="E27" s="13"/>
      <c r="F27" s="12"/>
      <c r="G27" s="32"/>
    </row>
    <row r="28" spans="1:7" ht="14.25" x14ac:dyDescent="0.35">
      <c r="A28" s="4"/>
      <c r="B28" s="7" t="s">
        <v>18</v>
      </c>
      <c r="C28" s="12"/>
      <c r="D28" s="13"/>
      <c r="E28" s="13"/>
      <c r="F28" s="12"/>
      <c r="G28" s="32"/>
    </row>
    <row r="29" spans="1:7" ht="14.25" x14ac:dyDescent="0.35">
      <c r="A29" s="8"/>
      <c r="B29" s="9" t="s">
        <v>9</v>
      </c>
      <c r="C29" s="31">
        <v>130</v>
      </c>
      <c r="D29" s="11">
        <f>C29*0.2</f>
        <v>26</v>
      </c>
      <c r="E29" s="10">
        <f>C29-D29</f>
        <v>104</v>
      </c>
      <c r="F29" s="10">
        <f>E29*0.12</f>
        <v>12.48</v>
      </c>
      <c r="G29" s="31">
        <f>C29-F29</f>
        <v>117.52</v>
      </c>
    </row>
    <row r="30" spans="1:7" ht="14.25" x14ac:dyDescent="0.35">
      <c r="A30" s="8"/>
      <c r="B30" s="9" t="s">
        <v>15</v>
      </c>
      <c r="C30" s="31">
        <v>110.00000000000001</v>
      </c>
      <c r="D30" s="11">
        <f>C30*0.2</f>
        <v>22.000000000000004</v>
      </c>
      <c r="E30" s="10">
        <f>C30-D30</f>
        <v>88.000000000000014</v>
      </c>
      <c r="F30" s="10">
        <f>E30*0.12</f>
        <v>10.56</v>
      </c>
      <c r="G30" s="31">
        <f>C30-F30</f>
        <v>99.440000000000012</v>
      </c>
    </row>
    <row r="31" spans="1:7" ht="14.25" x14ac:dyDescent="0.45">
      <c r="A31" s="4">
        <v>9</v>
      </c>
      <c r="B31" s="15" t="s">
        <v>19</v>
      </c>
      <c r="C31" s="32"/>
      <c r="D31" s="13"/>
      <c r="E31" s="13"/>
      <c r="F31" s="12"/>
      <c r="G31" s="32"/>
    </row>
    <row r="32" spans="1:7" ht="14.25" x14ac:dyDescent="0.35">
      <c r="A32" s="8"/>
      <c r="B32" s="9" t="s">
        <v>9</v>
      </c>
      <c r="C32" s="31">
        <v>220.00000000000003</v>
      </c>
      <c r="D32" s="11">
        <f>C32*0.2</f>
        <v>44.000000000000007</v>
      </c>
      <c r="E32" s="10">
        <f>C32-D32</f>
        <v>176.00000000000003</v>
      </c>
      <c r="F32" s="10">
        <f>E32*0.12</f>
        <v>21.12</v>
      </c>
      <c r="G32" s="31">
        <f>C32-F32</f>
        <v>198.88000000000002</v>
      </c>
    </row>
    <row r="33" spans="1:7" ht="14.25" x14ac:dyDescent="0.35">
      <c r="A33" s="8"/>
      <c r="B33" s="9" t="s">
        <v>15</v>
      </c>
      <c r="C33" s="31">
        <v>160</v>
      </c>
      <c r="D33" s="11">
        <f>C33*0.2</f>
        <v>32</v>
      </c>
      <c r="E33" s="10">
        <f>C33-D33</f>
        <v>128</v>
      </c>
      <c r="F33" s="10">
        <f>E33*0.12</f>
        <v>15.36</v>
      </c>
      <c r="G33" s="31">
        <f>C33-F33</f>
        <v>144.63999999999999</v>
      </c>
    </row>
    <row r="34" spans="1:7" ht="14.25" x14ac:dyDescent="0.45">
      <c r="A34" s="4">
        <v>10</v>
      </c>
      <c r="B34" s="15" t="s">
        <v>20</v>
      </c>
      <c r="C34" s="32"/>
      <c r="D34" s="13"/>
      <c r="E34" s="13"/>
      <c r="F34" s="12"/>
      <c r="G34" s="32"/>
    </row>
    <row r="35" spans="1:7" ht="14.25" x14ac:dyDescent="0.35">
      <c r="A35" s="8"/>
      <c r="B35" s="9" t="s">
        <v>9</v>
      </c>
      <c r="C35" s="31">
        <v>205</v>
      </c>
      <c r="D35" s="11">
        <f>C35*0.2</f>
        <v>41</v>
      </c>
      <c r="E35" s="10">
        <f>C35-D35</f>
        <v>164</v>
      </c>
      <c r="F35" s="10">
        <f>E35*0.12</f>
        <v>19.68</v>
      </c>
      <c r="G35" s="31">
        <f>C35-F35</f>
        <v>185.32</v>
      </c>
    </row>
    <row r="36" spans="1:7" ht="14.25" x14ac:dyDescent="0.35">
      <c r="A36" s="8"/>
      <c r="B36" s="9" t="s">
        <v>15</v>
      </c>
      <c r="C36" s="31">
        <v>155</v>
      </c>
      <c r="D36" s="11">
        <f>C36*0.2</f>
        <v>31</v>
      </c>
      <c r="E36" s="10">
        <f>C36-D36</f>
        <v>124</v>
      </c>
      <c r="F36" s="10">
        <f>E36*0.12</f>
        <v>14.879999999999999</v>
      </c>
      <c r="G36" s="31">
        <f>C36-F36</f>
        <v>140.12</v>
      </c>
    </row>
    <row r="37" spans="1:7" ht="14.25" x14ac:dyDescent="0.45">
      <c r="A37" s="4">
        <v>11</v>
      </c>
      <c r="B37" s="15" t="s">
        <v>21</v>
      </c>
      <c r="C37" s="32"/>
      <c r="D37" s="13"/>
      <c r="E37" s="13"/>
      <c r="F37" s="12"/>
      <c r="G37" s="32"/>
    </row>
    <row r="38" spans="1:7" ht="14.25" x14ac:dyDescent="0.45">
      <c r="A38" s="4"/>
      <c r="B38" s="16" t="s">
        <v>22</v>
      </c>
      <c r="C38" s="32"/>
      <c r="D38" s="13"/>
      <c r="E38" s="13"/>
      <c r="F38" s="12"/>
      <c r="G38" s="32"/>
    </row>
    <row r="39" spans="1:7" ht="14.25" x14ac:dyDescent="0.35">
      <c r="A39" s="8"/>
      <c r="B39" s="9" t="s">
        <v>9</v>
      </c>
      <c r="C39" s="31">
        <v>140</v>
      </c>
      <c r="D39" s="11">
        <f>C39*0.2</f>
        <v>28</v>
      </c>
      <c r="E39" s="10">
        <f>C39-D39</f>
        <v>112</v>
      </c>
      <c r="F39" s="10">
        <f>E39*0.12</f>
        <v>13.44</v>
      </c>
      <c r="G39" s="31">
        <f>C39-F39</f>
        <v>126.56</v>
      </c>
    </row>
    <row r="40" spans="1:7" ht="14.25" x14ac:dyDescent="0.35">
      <c r="A40" s="8"/>
      <c r="B40" s="9" t="s">
        <v>15</v>
      </c>
      <c r="C40" s="31">
        <v>110.00000000000001</v>
      </c>
      <c r="D40" s="11">
        <f>C40*0.2</f>
        <v>22.000000000000004</v>
      </c>
      <c r="E40" s="10">
        <f>C40-D40</f>
        <v>88.000000000000014</v>
      </c>
      <c r="F40" s="10">
        <f>E40*0.12</f>
        <v>10.56</v>
      </c>
      <c r="G40" s="31">
        <f>C40-F40</f>
        <v>99.440000000000012</v>
      </c>
    </row>
    <row r="41" spans="1:7" ht="14.25" x14ac:dyDescent="0.45">
      <c r="A41" s="4">
        <v>12</v>
      </c>
      <c r="B41" s="15" t="s">
        <v>23</v>
      </c>
      <c r="C41" s="32"/>
      <c r="D41" s="13"/>
      <c r="E41" s="13"/>
      <c r="F41" s="12"/>
      <c r="G41" s="32"/>
    </row>
    <row r="42" spans="1:7" ht="14.25" x14ac:dyDescent="0.35">
      <c r="A42" s="8"/>
      <c r="B42" s="9" t="s">
        <v>9</v>
      </c>
      <c r="C42" s="31">
        <v>150</v>
      </c>
      <c r="D42" s="11">
        <f>C42*0.2</f>
        <v>30</v>
      </c>
      <c r="E42" s="10">
        <f>C42-D42</f>
        <v>120</v>
      </c>
      <c r="F42" s="10">
        <f>E42*0.12</f>
        <v>14.399999999999999</v>
      </c>
      <c r="G42" s="31">
        <f>C42-F42</f>
        <v>135.6</v>
      </c>
    </row>
    <row r="43" spans="1:7" ht="14.25" x14ac:dyDescent="0.35">
      <c r="A43" s="8"/>
      <c r="B43" s="9" t="s">
        <v>15</v>
      </c>
      <c r="C43" s="31">
        <v>115</v>
      </c>
      <c r="D43" s="11">
        <f>C43*0.2</f>
        <v>23</v>
      </c>
      <c r="E43" s="10">
        <f>C43-D43</f>
        <v>92</v>
      </c>
      <c r="F43" s="10">
        <f>E43*0.12</f>
        <v>11.04</v>
      </c>
      <c r="G43" s="31">
        <f>C43-F43</f>
        <v>103.96000000000001</v>
      </c>
    </row>
    <row r="44" spans="1:7" ht="14.25" x14ac:dyDescent="0.45">
      <c r="A44" s="17">
        <v>13</v>
      </c>
      <c r="B44" s="15" t="s">
        <v>24</v>
      </c>
      <c r="C44" s="32"/>
      <c r="D44" s="13"/>
      <c r="E44" s="13"/>
      <c r="F44" s="12"/>
      <c r="G44" s="32"/>
    </row>
    <row r="45" spans="1:7" ht="14.25" x14ac:dyDescent="0.45">
      <c r="A45" s="18"/>
      <c r="B45" s="9" t="s">
        <v>9</v>
      </c>
      <c r="C45" s="31">
        <v>130</v>
      </c>
      <c r="D45" s="11">
        <f>C45*0.2</f>
        <v>26</v>
      </c>
      <c r="E45" s="10">
        <f>C45-D45</f>
        <v>104</v>
      </c>
      <c r="F45" s="10">
        <f>E45*0.12</f>
        <v>12.48</v>
      </c>
      <c r="G45" s="31">
        <f>C45-F45</f>
        <v>117.52</v>
      </c>
    </row>
    <row r="46" spans="1:7" ht="14.25" x14ac:dyDescent="0.45">
      <c r="A46" s="18"/>
      <c r="B46" s="9" t="s">
        <v>15</v>
      </c>
      <c r="C46" s="31">
        <v>110.00000000000001</v>
      </c>
      <c r="D46" s="11">
        <f>C46*0.2</f>
        <v>22.000000000000004</v>
      </c>
      <c r="E46" s="10">
        <f>C46-D46</f>
        <v>88.000000000000014</v>
      </c>
      <c r="F46" s="10">
        <f>E46*0.12</f>
        <v>10.56</v>
      </c>
      <c r="G46" s="31">
        <f>C46-F46</f>
        <v>99.440000000000012</v>
      </c>
    </row>
    <row r="47" spans="1:7" ht="14.25" x14ac:dyDescent="0.45">
      <c r="A47" s="17">
        <v>14</v>
      </c>
      <c r="B47" s="15" t="s">
        <v>25</v>
      </c>
      <c r="C47" s="32"/>
      <c r="D47" s="13"/>
      <c r="E47" s="13"/>
      <c r="F47" s="12"/>
      <c r="G47" s="32"/>
    </row>
    <row r="48" spans="1:7" ht="14.25" x14ac:dyDescent="0.45">
      <c r="A48" s="18"/>
      <c r="B48" s="9" t="s">
        <v>9</v>
      </c>
      <c r="C48" s="31">
        <v>125</v>
      </c>
      <c r="D48" s="11">
        <f>C48*0.2</f>
        <v>25</v>
      </c>
      <c r="E48" s="10">
        <f>C48-D48</f>
        <v>100</v>
      </c>
      <c r="F48" s="10">
        <f>E48*0.12</f>
        <v>12</v>
      </c>
      <c r="G48" s="31">
        <f>C48-F48</f>
        <v>113</v>
      </c>
    </row>
    <row r="49" spans="1:7" ht="14.25" x14ac:dyDescent="0.45">
      <c r="A49" s="18"/>
      <c r="B49" s="9" t="s">
        <v>15</v>
      </c>
      <c r="C49" s="31">
        <v>90</v>
      </c>
      <c r="D49" s="11">
        <f>C49*0.2</f>
        <v>18</v>
      </c>
      <c r="E49" s="10">
        <f>C49-D49</f>
        <v>72</v>
      </c>
      <c r="F49" s="10">
        <f>E49*0.12</f>
        <v>8.64</v>
      </c>
      <c r="G49" s="31">
        <f>C49-F49</f>
        <v>81.36</v>
      </c>
    </row>
    <row r="50" spans="1:7" ht="14.25" x14ac:dyDescent="0.45">
      <c r="A50" s="17">
        <v>15</v>
      </c>
      <c r="B50" s="15" t="s">
        <v>26</v>
      </c>
      <c r="C50" s="12"/>
      <c r="D50" s="13"/>
      <c r="E50" s="13"/>
      <c r="F50" s="12"/>
      <c r="G50" s="32"/>
    </row>
    <row r="51" spans="1:7" ht="14.25" x14ac:dyDescent="0.45">
      <c r="A51" s="18"/>
      <c r="B51" s="9" t="s">
        <v>9</v>
      </c>
      <c r="C51" s="31">
        <v>120</v>
      </c>
      <c r="D51" s="11">
        <f>C51*0.2</f>
        <v>24</v>
      </c>
      <c r="E51" s="10">
        <f>C51-D51</f>
        <v>96</v>
      </c>
      <c r="F51" s="10">
        <f>E51*0.12</f>
        <v>11.52</v>
      </c>
      <c r="G51" s="31">
        <f>C51-F51</f>
        <v>108.48</v>
      </c>
    </row>
    <row r="52" spans="1:7" ht="14.25" x14ac:dyDescent="0.45">
      <c r="A52" s="18"/>
      <c r="B52" s="9" t="s">
        <v>15</v>
      </c>
      <c r="C52" s="31">
        <v>80</v>
      </c>
      <c r="D52" s="11">
        <f>C52*0.2</f>
        <v>16</v>
      </c>
      <c r="E52" s="10">
        <f>C52-D52</f>
        <v>64</v>
      </c>
      <c r="F52" s="10">
        <f>E52*0.12</f>
        <v>7.68</v>
      </c>
      <c r="G52" s="31">
        <f>C52-F52</f>
        <v>72.319999999999993</v>
      </c>
    </row>
    <row r="53" spans="1:7" ht="14.25" x14ac:dyDescent="0.45">
      <c r="A53" s="17">
        <v>16</v>
      </c>
      <c r="B53" s="15" t="s">
        <v>27</v>
      </c>
      <c r="C53" s="32"/>
      <c r="D53" s="13"/>
      <c r="E53" s="13"/>
      <c r="F53" s="12"/>
      <c r="G53" s="32"/>
    </row>
    <row r="54" spans="1:7" ht="14.25" x14ac:dyDescent="0.45">
      <c r="A54" s="18"/>
      <c r="B54" s="9" t="s">
        <v>9</v>
      </c>
      <c r="C54" s="31">
        <v>145</v>
      </c>
      <c r="D54" s="11">
        <f>C54*0.2</f>
        <v>29</v>
      </c>
      <c r="E54" s="10">
        <f>C54-D54</f>
        <v>116</v>
      </c>
      <c r="F54" s="10">
        <f>E54*0.12</f>
        <v>13.92</v>
      </c>
      <c r="G54" s="31">
        <f>C54-F54</f>
        <v>131.08000000000001</v>
      </c>
    </row>
    <row r="55" spans="1:7" ht="14.25" x14ac:dyDescent="0.45">
      <c r="A55" s="18"/>
      <c r="B55" s="9" t="s">
        <v>15</v>
      </c>
      <c r="C55" s="31">
        <v>105</v>
      </c>
      <c r="D55" s="11">
        <f>C55*0.2</f>
        <v>21</v>
      </c>
      <c r="E55" s="10">
        <f>C55-D55</f>
        <v>84</v>
      </c>
      <c r="F55" s="10">
        <f>E55*0.12</f>
        <v>10.08</v>
      </c>
      <c r="G55" s="31">
        <f>C55-F55</f>
        <v>94.92</v>
      </c>
    </row>
    <row r="56" spans="1:7" ht="15.75" x14ac:dyDescent="0.35">
      <c r="A56" s="19" t="s">
        <v>28</v>
      </c>
      <c r="B56" s="19"/>
      <c r="C56" s="19"/>
      <c r="D56" s="19"/>
      <c r="E56" s="19"/>
      <c r="F56" s="19"/>
      <c r="G56" s="19"/>
    </row>
    <row r="57" spans="1:7" ht="14.25" x14ac:dyDescent="0.45">
      <c r="A57" s="4">
        <v>1</v>
      </c>
      <c r="B57" s="15" t="s">
        <v>29</v>
      </c>
      <c r="C57" s="7"/>
      <c r="D57" s="7"/>
      <c r="E57" s="7"/>
      <c r="F57" s="7"/>
      <c r="G57" s="7"/>
    </row>
    <row r="58" spans="1:7" ht="14.25" x14ac:dyDescent="0.35">
      <c r="A58" s="8"/>
      <c r="B58" s="9" t="s">
        <v>9</v>
      </c>
      <c r="C58" s="33">
        <v>395</v>
      </c>
      <c r="D58" s="11">
        <f>C58*0.2</f>
        <v>79</v>
      </c>
      <c r="E58" s="10">
        <f>C58-D58</f>
        <v>316</v>
      </c>
      <c r="F58" s="10">
        <f>E58*0.12</f>
        <v>37.92</v>
      </c>
      <c r="G58" s="31">
        <f>C58-F58</f>
        <v>357.08</v>
      </c>
    </row>
    <row r="59" spans="1:7" ht="14.25" x14ac:dyDescent="0.35">
      <c r="A59" s="8"/>
      <c r="B59" s="9" t="s">
        <v>15</v>
      </c>
      <c r="C59" s="33">
        <v>295</v>
      </c>
      <c r="D59" s="11">
        <f>C59*0.2</f>
        <v>59</v>
      </c>
      <c r="E59" s="10">
        <f>C59-D59</f>
        <v>236</v>
      </c>
      <c r="F59" s="10">
        <f>E59*0.12</f>
        <v>28.32</v>
      </c>
      <c r="G59" s="31">
        <f>C59-F59</f>
        <v>266.68</v>
      </c>
    </row>
    <row r="60" spans="1:7" ht="14.25" x14ac:dyDescent="0.35">
      <c r="A60" s="4">
        <v>2</v>
      </c>
      <c r="B60" s="20" t="s">
        <v>30</v>
      </c>
      <c r="C60" s="5"/>
      <c r="D60" s="21"/>
      <c r="E60" s="21"/>
      <c r="F60" s="7"/>
      <c r="G60" s="5"/>
    </row>
    <row r="61" spans="1:7" ht="14.25" x14ac:dyDescent="0.35">
      <c r="A61" s="8"/>
      <c r="B61" s="9" t="s">
        <v>9</v>
      </c>
      <c r="C61" s="33">
        <v>300</v>
      </c>
      <c r="D61" s="11">
        <f>C61*0.2</f>
        <v>60</v>
      </c>
      <c r="E61" s="10">
        <f>C61-D61</f>
        <v>240</v>
      </c>
      <c r="F61" s="10">
        <f>E61*0.12</f>
        <v>28.799999999999997</v>
      </c>
      <c r="G61" s="31">
        <f>C61-F61</f>
        <v>271.2</v>
      </c>
    </row>
    <row r="62" spans="1:7" ht="14.25" x14ac:dyDescent="0.35">
      <c r="A62" s="8"/>
      <c r="B62" s="9" t="s">
        <v>15</v>
      </c>
      <c r="C62" s="33">
        <v>195</v>
      </c>
      <c r="D62" s="11">
        <f>C62*0.2</f>
        <v>39</v>
      </c>
      <c r="E62" s="10">
        <f>C62-D62</f>
        <v>156</v>
      </c>
      <c r="F62" s="10">
        <f>E62*0.12</f>
        <v>18.72</v>
      </c>
      <c r="G62" s="31">
        <f>C62-F62</f>
        <v>176.28</v>
      </c>
    </row>
    <row r="63" spans="1:7" ht="14.25" x14ac:dyDescent="0.35">
      <c r="A63" s="4">
        <v>3</v>
      </c>
      <c r="B63" s="20" t="s">
        <v>31</v>
      </c>
      <c r="C63" s="5"/>
      <c r="D63" s="21"/>
      <c r="E63" s="21"/>
      <c r="F63" s="7"/>
      <c r="G63" s="5"/>
    </row>
    <row r="64" spans="1:7" ht="14.25" x14ac:dyDescent="0.35">
      <c r="A64" s="8"/>
      <c r="B64" s="9" t="s">
        <v>9</v>
      </c>
      <c r="C64" s="33">
        <v>200</v>
      </c>
      <c r="D64" s="11">
        <f>C64*0.2</f>
        <v>40</v>
      </c>
      <c r="E64" s="10">
        <f>C64-D64</f>
        <v>160</v>
      </c>
      <c r="F64" s="10">
        <f>E64*0.12</f>
        <v>19.2</v>
      </c>
      <c r="G64" s="31">
        <f>C64-F64</f>
        <v>180.8</v>
      </c>
    </row>
    <row r="65" spans="1:7" ht="14.25" x14ac:dyDescent="0.35">
      <c r="A65" s="8"/>
      <c r="B65" s="9" t="s">
        <v>15</v>
      </c>
      <c r="C65" s="33">
        <v>150</v>
      </c>
      <c r="D65" s="11">
        <f>C65*0.2</f>
        <v>30</v>
      </c>
      <c r="E65" s="10">
        <f>C65-D65</f>
        <v>120</v>
      </c>
      <c r="F65" s="10">
        <f>E65*0.12</f>
        <v>14.399999999999999</v>
      </c>
      <c r="G65" s="31">
        <f>C65-F65</f>
        <v>135.6</v>
      </c>
    </row>
    <row r="66" spans="1:7" ht="14.25" x14ac:dyDescent="0.45">
      <c r="A66" s="17">
        <v>4</v>
      </c>
      <c r="B66" s="20" t="s">
        <v>32</v>
      </c>
      <c r="C66" s="5"/>
      <c r="D66" s="21"/>
      <c r="E66" s="21"/>
      <c r="F66" s="7"/>
      <c r="G66" s="5"/>
    </row>
    <row r="67" spans="1:7" ht="14.25" x14ac:dyDescent="0.45">
      <c r="A67" s="18"/>
      <c r="B67" s="9" t="s">
        <v>9</v>
      </c>
      <c r="C67" s="33">
        <v>190</v>
      </c>
      <c r="D67" s="11">
        <f>C67*0.2</f>
        <v>38</v>
      </c>
      <c r="E67" s="10">
        <f>C67-D67</f>
        <v>152</v>
      </c>
      <c r="F67" s="10">
        <f>E67*0.12</f>
        <v>18.239999999999998</v>
      </c>
      <c r="G67" s="31">
        <f>C67-F67</f>
        <v>171.76</v>
      </c>
    </row>
    <row r="68" spans="1:7" ht="14.25" x14ac:dyDescent="0.45">
      <c r="A68" s="18"/>
      <c r="B68" s="9" t="s">
        <v>15</v>
      </c>
      <c r="C68" s="33">
        <v>140</v>
      </c>
      <c r="D68" s="11">
        <f>C68*0.2</f>
        <v>28</v>
      </c>
      <c r="E68" s="10">
        <f>C68-D68</f>
        <v>112</v>
      </c>
      <c r="F68" s="10">
        <f>E68*0.12</f>
        <v>13.44</v>
      </c>
      <c r="G68" s="31">
        <f>C68-F68</f>
        <v>126.56</v>
      </c>
    </row>
    <row r="69" spans="1:7" ht="14.25" x14ac:dyDescent="0.45">
      <c r="A69" s="17">
        <v>5</v>
      </c>
      <c r="B69" s="20" t="s">
        <v>33</v>
      </c>
      <c r="C69" s="5"/>
      <c r="D69" s="21"/>
      <c r="E69" s="21"/>
      <c r="F69" s="7"/>
      <c r="G69" s="5"/>
    </row>
    <row r="70" spans="1:7" ht="14.25" x14ac:dyDescent="0.45">
      <c r="A70" s="18"/>
      <c r="B70" s="9" t="s">
        <v>9</v>
      </c>
      <c r="C70" s="33">
        <v>155</v>
      </c>
      <c r="D70" s="11">
        <f>C70*0.2</f>
        <v>31</v>
      </c>
      <c r="E70" s="10">
        <f>C70-D70</f>
        <v>124</v>
      </c>
      <c r="F70" s="10">
        <f>E70*0.12</f>
        <v>14.879999999999999</v>
      </c>
      <c r="G70" s="31">
        <f>C70-F70</f>
        <v>140.12</v>
      </c>
    </row>
    <row r="71" spans="1:7" ht="14.25" x14ac:dyDescent="0.45">
      <c r="A71" s="18"/>
      <c r="B71" s="9" t="s">
        <v>15</v>
      </c>
      <c r="C71" s="33">
        <v>125</v>
      </c>
      <c r="D71" s="11">
        <f>C71*0.2</f>
        <v>25</v>
      </c>
      <c r="E71" s="10">
        <f>C71-D71</f>
        <v>100</v>
      </c>
      <c r="F71" s="10">
        <f>E71*0.12</f>
        <v>12</v>
      </c>
      <c r="G71" s="31">
        <f>C71-F71</f>
        <v>113</v>
      </c>
    </row>
    <row r="72" spans="1:7" ht="28.5" x14ac:dyDescent="0.45">
      <c r="A72" s="17">
        <v>6</v>
      </c>
      <c r="B72" s="20" t="s">
        <v>34</v>
      </c>
      <c r="C72" s="5"/>
      <c r="D72" s="21"/>
      <c r="E72" s="21"/>
      <c r="F72" s="7"/>
      <c r="G72" s="5"/>
    </row>
    <row r="73" spans="1:7" ht="14.25" x14ac:dyDescent="0.45">
      <c r="A73" s="18"/>
      <c r="B73" s="9" t="s">
        <v>9</v>
      </c>
      <c r="C73" s="33">
        <v>145</v>
      </c>
      <c r="D73" s="11">
        <f>C73*0.2</f>
        <v>29</v>
      </c>
      <c r="E73" s="10">
        <f>C73-D73</f>
        <v>116</v>
      </c>
      <c r="F73" s="10">
        <f>E73*0.12</f>
        <v>13.92</v>
      </c>
      <c r="G73" s="31">
        <f>C73-F73</f>
        <v>131.08000000000001</v>
      </c>
    </row>
    <row r="74" spans="1:7" ht="14.25" x14ac:dyDescent="0.45">
      <c r="A74" s="18"/>
      <c r="B74" s="9" t="s">
        <v>15</v>
      </c>
      <c r="C74" s="33">
        <v>110</v>
      </c>
      <c r="D74" s="11">
        <f>C74*0.2</f>
        <v>22</v>
      </c>
      <c r="E74" s="10">
        <f>C74-D74</f>
        <v>88</v>
      </c>
      <c r="F74" s="10">
        <f>E74*0.12</f>
        <v>10.559999999999999</v>
      </c>
      <c r="G74" s="31">
        <f>C74-F74</f>
        <v>99.44</v>
      </c>
    </row>
    <row r="75" spans="1:7" ht="14.25" x14ac:dyDescent="0.45">
      <c r="A75" s="17">
        <v>7</v>
      </c>
      <c r="B75" s="20" t="s">
        <v>35</v>
      </c>
      <c r="C75" s="5"/>
      <c r="D75" s="21"/>
      <c r="E75" s="21"/>
      <c r="F75" s="7"/>
      <c r="G75" s="5"/>
    </row>
    <row r="76" spans="1:7" ht="14.25" x14ac:dyDescent="0.45">
      <c r="A76" s="18"/>
      <c r="B76" s="9" t="s">
        <v>9</v>
      </c>
      <c r="C76" s="33">
        <v>125</v>
      </c>
      <c r="D76" s="11">
        <f>C76*0.2</f>
        <v>25</v>
      </c>
      <c r="E76" s="10">
        <f>C76-D76</f>
        <v>100</v>
      </c>
      <c r="F76" s="10">
        <f>E76*0.12</f>
        <v>12</v>
      </c>
      <c r="G76" s="31">
        <f>C76-F76</f>
        <v>113</v>
      </c>
    </row>
    <row r="77" spans="1:7" ht="14.25" x14ac:dyDescent="0.45">
      <c r="A77" s="18"/>
      <c r="B77" s="9" t="s">
        <v>15</v>
      </c>
      <c r="C77" s="33">
        <v>110</v>
      </c>
      <c r="D77" s="11">
        <f>C77*0.2</f>
        <v>22</v>
      </c>
      <c r="E77" s="10">
        <f>C77-D77</f>
        <v>88</v>
      </c>
      <c r="F77" s="10">
        <f>E77*0.12</f>
        <v>10.559999999999999</v>
      </c>
      <c r="G77" s="31">
        <f>C77-F77</f>
        <v>99.44</v>
      </c>
    </row>
    <row r="78" spans="1:7" ht="15.75" x14ac:dyDescent="0.35">
      <c r="A78" s="22" t="s">
        <v>36</v>
      </c>
      <c r="B78" s="22"/>
      <c r="C78" s="22"/>
      <c r="D78" s="22"/>
      <c r="E78" s="22"/>
      <c r="F78" s="22"/>
      <c r="G78" s="22"/>
    </row>
    <row r="79" spans="1:7" ht="13.15" x14ac:dyDescent="0.4">
      <c r="A79" s="23" t="s">
        <v>37</v>
      </c>
      <c r="B79" s="24" t="s">
        <v>38</v>
      </c>
      <c r="C79" s="25"/>
      <c r="D79" s="25"/>
      <c r="E79" s="25"/>
      <c r="F79" s="25"/>
      <c r="G79" s="25"/>
    </row>
    <row r="80" spans="1:7" ht="14.25" x14ac:dyDescent="0.45">
      <c r="A80" s="26"/>
      <c r="B80" s="27" t="s">
        <v>9</v>
      </c>
      <c r="C80" s="33">
        <v>240</v>
      </c>
      <c r="D80" s="11">
        <f>C80*0.2</f>
        <v>48</v>
      </c>
      <c r="E80" s="10">
        <f>C80-D80</f>
        <v>192</v>
      </c>
      <c r="F80" s="10">
        <f>E80*0.12</f>
        <v>23.04</v>
      </c>
      <c r="G80" s="31">
        <f>C80-F80</f>
        <v>216.96</v>
      </c>
    </row>
    <row r="81" spans="1:7" ht="14.25" x14ac:dyDescent="0.45">
      <c r="A81" s="26"/>
      <c r="B81" s="27" t="s">
        <v>39</v>
      </c>
      <c r="C81" s="33">
        <v>205</v>
      </c>
      <c r="D81" s="11">
        <f>C81*0.2</f>
        <v>41</v>
      </c>
      <c r="E81" s="10">
        <f>C81-D81</f>
        <v>164</v>
      </c>
      <c r="F81" s="10">
        <f>E81*0.12</f>
        <v>19.68</v>
      </c>
      <c r="G81" s="31">
        <f>C81-F81</f>
        <v>185.32</v>
      </c>
    </row>
    <row r="82" spans="1:7" x14ac:dyDescent="0.35">
      <c r="E82" s="30"/>
    </row>
  </sheetData>
  <sheetProtection selectLockedCells="1" selectUnlockedCells="1"/>
  <mergeCells count="10">
    <mergeCell ref="A56:G56"/>
    <mergeCell ref="A78:G78"/>
    <mergeCell ref="A1:G2"/>
    <mergeCell ref="A3:A5"/>
    <mergeCell ref="B3:B5"/>
    <mergeCell ref="C3:C5"/>
    <mergeCell ref="D3:D5"/>
    <mergeCell ref="E3:E5"/>
    <mergeCell ref="F3:F5"/>
    <mergeCell ref="G3:G5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98" fitToHeight="0" orientation="portrait" useFirstPageNumber="1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2024</vt:lpstr>
      <vt:lpstr>'2024'!Obszar_wydruku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Wysocki</dc:creator>
  <cp:lastModifiedBy>Paweł Wysocki</cp:lastModifiedBy>
  <dcterms:created xsi:type="dcterms:W3CDTF">2024-02-07T13:19:54Z</dcterms:created>
  <dcterms:modified xsi:type="dcterms:W3CDTF">2024-02-07T14:00:08Z</dcterms:modified>
</cp:coreProperties>
</file>